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NECH\Desktop\ASECH\2024\Cuarto trim\3.-Presup.Transparencia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EAEPE_FF!$B$2:$H$56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C29" i="1"/>
  <c r="G20" i="1"/>
  <c r="F20" i="1"/>
  <c r="D20" i="1"/>
  <c r="C20" i="1"/>
  <c r="G40" i="1"/>
  <c r="F40" i="1"/>
  <c r="D40" i="1"/>
  <c r="C40" i="1"/>
  <c r="G10" i="1"/>
  <c r="F10" i="1"/>
  <c r="D10" i="1"/>
  <c r="C10" i="1"/>
  <c r="C46" i="1" l="1"/>
  <c r="E20" i="1"/>
  <c r="H20" i="1" s="1"/>
  <c r="F46" i="1"/>
  <c r="G46" i="1"/>
  <c r="E40" i="1"/>
  <c r="H40" i="1" s="1"/>
  <c r="E29" i="1"/>
  <c r="H29" i="1" s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<sst xmlns="http://schemas.openxmlformats.org/spreadsheetml/2006/main" count="52" uniqueCount="52">
  <si>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</si>
  <si>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</si>
  <si>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</si>
  <si>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</si>
  <si>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</si>
  <si>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</si>
  <si>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</si>
  <si>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</si>
  <si>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</si>
  <si>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</si>
  <si>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</si>
  <si>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</si>
  <si>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</si>
  <si>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</si>
  <si>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</si>
  <si>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</si>
  <si>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</si>
  <si>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</si>
  <si>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</si>
  <si>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</si>
  <si>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</si>
  <si>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</si>
  <si>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</si>
  <si>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</si>
  <si>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</si>
  <si>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</si>
  <si>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</si>
  <si>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</si>
  <si>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</si>
  <si>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</si>
  <si>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</si>
  <si>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</si>
  <si>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</si>
  <si>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</si>
  <si>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</si>
  <si>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</si>
  <si>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</si>
  <si>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</si>
  <si>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</si>
  <si>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</si>
  <si>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</si>
  <si>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</si>
  <si>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</si>
  <si>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</si>
  <si>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</si>
  <si>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SECRETARIO ADMINISTRATIVO</t>
  </si>
  <si>
    <t>LAE FRANCISCO PADILLA ANGUIANO</t>
  </si>
  <si>
    <t>RECTORA</t>
  </si>
  <si>
    <t>___________________________________                    _________________________________</t>
  </si>
  <si>
    <t>MTRA. GRACIELA AÍDA VELO AMPARÁN</t>
  </si>
  <si>
    <t>Del 01 de enero al 31 de diciembre  del 2024</t>
  </si>
  <si>
    <t>UNIVERSIDAD PEDAGÓGICA NACIONAL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</si>
</sst>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0" fontId="3" fillId="0" borderId="0" xfId="0" applyFont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81"/>
  <sheetViews>
    <sheetView tabSelected="1" zoomScale="91" zoomScaleNormal="91" workbookViewId="0">
      <selection activeCell="B2" sqref="B2:H5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8" t="s">
        <v>51</v>
      </c>
      <c r="C2" s="29"/>
      <c r="D2" s="29"/>
      <c r="E2" s="29"/>
      <c r="F2" s="29"/>
      <c r="G2" s="29"/>
      <c r="H2" s="30"/>
      <c r="I2" s="25" t="s">
        <v>0</v>
      </c>
      <c r="J2" s="26"/>
      <c r="K2" s="24"/>
    </row>
    <row r="3" spans="2:11" x14ac:dyDescent="0.25">
      <c r="B3" s="38" t="s">
        <v>1</v>
      </c>
      <c r="C3" s="39"/>
      <c r="D3" s="39"/>
      <c r="E3" s="39"/>
      <c r="F3" s="39"/>
      <c r="G3" s="39"/>
      <c r="H3" s="40"/>
    </row>
    <row r="4" spans="2:11" x14ac:dyDescent="0.25">
      <c r="B4" s="38" t="s">
        <v>2</v>
      </c>
      <c r="C4" s="39"/>
      <c r="D4" s="39"/>
      <c r="E4" s="39"/>
      <c r="F4" s="39"/>
      <c r="G4" s="39"/>
      <c r="H4" s="40"/>
    </row>
    <row r="5" spans="2:11" ht="15.75" thickBot="1" x14ac:dyDescent="0.3">
      <c r="B5" s="35" t="s">
        <v>50</v>
      </c>
      <c r="C5" s="36"/>
      <c r="D5" s="36"/>
      <c r="E5" s="36"/>
      <c r="F5" s="36"/>
      <c r="G5" s="36"/>
      <c r="H5" s="37"/>
    </row>
    <row r="6" spans="2:11" ht="15.75" thickBot="1" x14ac:dyDescent="0.3">
      <c r="B6" s="41" t="s">
        <v>3</v>
      </c>
      <c r="C6" s="31" t="s">
        <v>4</v>
      </c>
      <c r="D6" s="31"/>
      <c r="E6" s="31"/>
      <c r="F6" s="31"/>
      <c r="G6" s="32"/>
      <c r="H6" s="33" t="s">
        <v>5</v>
      </c>
    </row>
    <row r="7" spans="2:11" ht="24.75" thickBot="1" x14ac:dyDescent="0.3">
      <c r="B7" s="42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4"/>
    </row>
    <row r="8" spans="2:11" ht="16.5" customHeight="1" thickBot="1" x14ac:dyDescent="0.3">
      <c r="B8" s="43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190294906</v>
      </c>
      <c r="D20" s="8">
        <f>SUM(D21:D27)</f>
        <v>87277434.5</v>
      </c>
      <c r="E20" s="8">
        <f t="shared" ref="E20:E27" si="2">C20+D20</f>
        <v>277572340.5</v>
      </c>
      <c r="F20" s="8">
        <f>SUM(F21:F27)</f>
        <v>271030588.54000002</v>
      </c>
      <c r="G20" s="8">
        <f>SUM(G21:G27)</f>
        <v>271013827.27999997</v>
      </c>
      <c r="H20" s="8">
        <f t="shared" ref="H20:H27" si="3">E20-F20</f>
        <v>6541751.9599999785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190294906</v>
      </c>
      <c r="D25" s="16">
        <v>87277434.5</v>
      </c>
      <c r="E25" s="18">
        <f t="shared" si="2"/>
        <v>277572340.5</v>
      </c>
      <c r="F25" s="16">
        <v>271030588.54000002</v>
      </c>
      <c r="G25" s="16">
        <v>271013827.27999997</v>
      </c>
      <c r="H25" s="18">
        <f t="shared" si="3"/>
        <v>6541751.9599999785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6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190294906</v>
      </c>
      <c r="D46" s="9">
        <f>SUM(D40,D29,D20,D10)</f>
        <v>87277434.5</v>
      </c>
      <c r="E46" s="9">
        <f>C46+D46</f>
        <v>277572340.5</v>
      </c>
      <c r="F46" s="9">
        <f>SUM(F40,F29,F10,F20)</f>
        <v>271030588.54000002</v>
      </c>
      <c r="G46" s="9">
        <f>SUM(G40,G29,G20,G10)</f>
        <v>271013827.27999997</v>
      </c>
      <c r="H46" s="9">
        <f>E46-F46</f>
        <v>6541751.9599999785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pans="3:7" s="23" customFormat="1" x14ac:dyDescent="0.25"/>
    <row r="50" spans="3:7" s="23" customFormat="1" x14ac:dyDescent="0.25"/>
    <row r="51" spans="3:7" s="23" customFormat="1" x14ac:dyDescent="0.25"/>
    <row r="52" spans="3:7" s="23" customFormat="1" x14ac:dyDescent="0.25">
      <c r="C52" s="27" t="s">
        <v>48</v>
      </c>
      <c r="D52" s="27"/>
      <c r="E52" s="27"/>
      <c r="F52" s="27"/>
      <c r="G52" s="27"/>
    </row>
    <row r="53" spans="3:7" s="23" customFormat="1" ht="18" customHeight="1" x14ac:dyDescent="0.25">
      <c r="C53" s="23" t="s">
        <v>49</v>
      </c>
      <c r="F53" s="23" t="s">
        <v>46</v>
      </c>
    </row>
    <row r="54" spans="3:7" s="23" customFormat="1" x14ac:dyDescent="0.25">
      <c r="C54" s="23" t="s">
        <v>47</v>
      </c>
      <c r="F54" s="23" t="s">
        <v>45</v>
      </c>
    </row>
    <row r="55" spans="3:7" s="23" customFormat="1" ht="15" customHeight="1" x14ac:dyDescent="0.25"/>
    <row r="56" spans="3:7" s="23" customFormat="1" ht="15" customHeight="1" x14ac:dyDescent="0.25"/>
    <row r="57" spans="3:7" s="23" customFormat="1" x14ac:dyDescent="0.25"/>
    <row r="58" spans="3:7" s="23" customFormat="1" x14ac:dyDescent="0.25"/>
    <row r="59" spans="3:7" s="23" customFormat="1" x14ac:dyDescent="0.25"/>
    <row r="60" spans="3:7" s="23" customFormat="1" x14ac:dyDescent="0.25"/>
    <row r="61" spans="3:7" s="23" customFormat="1" x14ac:dyDescent="0.25"/>
    <row r="62" spans="3:7" s="23" customFormat="1" x14ac:dyDescent="0.25"/>
    <row r="63" spans="3:7" s="23" customFormat="1" x14ac:dyDescent="0.25"/>
    <row r="64" spans="3:7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EOjKZoH2Jxof2rVxkL8xxtOQ9gIQAkONksj2qNw1u/fyLNc+yoA/8l5beYESh8EuBTvhO1d5Xst7RqcvQs98mQ==" saltValue="5eO0sDupRGstV9uVeOWE9Q==" spinCount="100000" sheet="1" objects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31496062992125984" right="0.31496062992125984" top="0.74803149606299213" bottom="0.74803149606299213" header="0.31496062992125984" footer="0.31496062992125984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UPNECH</cp:lastModifiedBy>
  <cp:lastPrinted>2025-01-24T19:45:12Z</cp:lastPrinted>
  <dcterms:created xsi:type="dcterms:W3CDTF">2019-12-05T18:14:36Z</dcterms:created>
  <dcterms:modified xsi:type="dcterms:W3CDTF">2025-01-24T19:45:15Z</dcterms:modified>
</cp:coreProperties>
</file>